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0" i="1" l="1"/>
  <c r="B22" i="1"/>
  <c r="H22" i="1"/>
  <c r="J22" i="1"/>
  <c r="B37" i="1" l="1"/>
  <c r="A7" i="1"/>
  <c r="A8" i="1"/>
  <c r="C8" i="1" s="1"/>
  <c r="A9" i="1"/>
  <c r="A10" i="1"/>
  <c r="C10" i="1" s="1"/>
  <c r="A11" i="1"/>
  <c r="A12" i="1"/>
  <c r="A13" i="1"/>
  <c r="C13" i="1" s="1"/>
  <c r="A14" i="1"/>
  <c r="C14" i="1" s="1"/>
  <c r="A15" i="1"/>
  <c r="C15" i="1" s="1"/>
  <c r="A16" i="1"/>
  <c r="C16" i="1" s="1"/>
  <c r="A6" i="1"/>
  <c r="C6" i="1" s="1"/>
  <c r="G16" i="1"/>
  <c r="I16" i="1" s="1"/>
  <c r="K16" i="1" s="1"/>
  <c r="G15" i="1"/>
  <c r="I15" i="1" s="1"/>
  <c r="K15" i="1" s="1"/>
  <c r="G14" i="1"/>
  <c r="I14" i="1" s="1"/>
  <c r="K14" i="1" s="1"/>
  <c r="G13" i="1"/>
  <c r="I13" i="1" s="1"/>
  <c r="K13" i="1" s="1"/>
  <c r="G12" i="1"/>
  <c r="I12" i="1" s="1"/>
  <c r="K12" i="1" s="1"/>
  <c r="C12" i="1"/>
  <c r="G11" i="1"/>
  <c r="I11" i="1" s="1"/>
  <c r="K11" i="1" s="1"/>
  <c r="C11" i="1"/>
  <c r="I10" i="1"/>
  <c r="K10" i="1" s="1"/>
  <c r="M10" i="1" s="1"/>
  <c r="G10" i="1"/>
  <c r="I9" i="1"/>
  <c r="K9" i="1" s="1"/>
  <c r="G9" i="1"/>
  <c r="C9" i="1"/>
  <c r="G8" i="1"/>
  <c r="I8" i="1" s="1"/>
  <c r="K8" i="1" s="1"/>
  <c r="G7" i="1"/>
  <c r="I7" i="1" s="1"/>
  <c r="K7" i="1" s="1"/>
  <c r="C7" i="1"/>
  <c r="G6" i="1"/>
  <c r="I6" i="1" s="1"/>
  <c r="K6" i="1" s="1"/>
  <c r="N5" i="1"/>
  <c r="M5" i="1"/>
  <c r="C5" i="1"/>
  <c r="N23" i="1"/>
  <c r="M23" i="1"/>
  <c r="K34" i="1"/>
  <c r="M34" i="1" s="1"/>
  <c r="I34" i="1"/>
  <c r="I25" i="1"/>
  <c r="K25" i="1" s="1"/>
  <c r="I26" i="1"/>
  <c r="K26" i="1" s="1"/>
  <c r="I27" i="1"/>
  <c r="K27" i="1" s="1"/>
  <c r="I28" i="1"/>
  <c r="K28" i="1" s="1"/>
  <c r="I29" i="1"/>
  <c r="K29" i="1" s="1"/>
  <c r="M29" i="1" s="1"/>
  <c r="I30" i="1"/>
  <c r="K30" i="1" s="1"/>
  <c r="M30" i="1" s="1"/>
  <c r="I31" i="1"/>
  <c r="K31" i="1" s="1"/>
  <c r="I32" i="1"/>
  <c r="K32" i="1" s="1"/>
  <c r="I33" i="1"/>
  <c r="K33" i="1" s="1"/>
  <c r="G25" i="1"/>
  <c r="G26" i="1"/>
  <c r="G27" i="1"/>
  <c r="G28" i="1"/>
  <c r="G29" i="1"/>
  <c r="G30" i="1"/>
  <c r="G31" i="1"/>
  <c r="G32" i="1"/>
  <c r="G33" i="1"/>
  <c r="G34" i="1"/>
  <c r="G24" i="1"/>
  <c r="I24" i="1" s="1"/>
  <c r="K24" i="1" s="1"/>
  <c r="L8" i="1" l="1"/>
  <c r="N8" i="1" s="1"/>
  <c r="M8" i="1"/>
  <c r="M11" i="1"/>
  <c r="L11" i="1"/>
  <c r="N11" i="1" s="1"/>
  <c r="M16" i="1"/>
  <c r="L16" i="1"/>
  <c r="N16" i="1" s="1"/>
  <c r="L6" i="1"/>
  <c r="N6" i="1" s="1"/>
  <c r="M6" i="1"/>
  <c r="M7" i="1"/>
  <c r="L7" i="1"/>
  <c r="N7" i="1" s="1"/>
  <c r="M14" i="1"/>
  <c r="L14" i="1"/>
  <c r="N14" i="1" s="1"/>
  <c r="M15" i="1"/>
  <c r="L15" i="1"/>
  <c r="N15" i="1" s="1"/>
  <c r="M9" i="1"/>
  <c r="L9" i="1"/>
  <c r="N9" i="1" s="1"/>
  <c r="M12" i="1"/>
  <c r="L12" i="1"/>
  <c r="N12" i="1" s="1"/>
  <c r="M13" i="1"/>
  <c r="L13" i="1"/>
  <c r="N13" i="1" s="1"/>
  <c r="N10" i="1"/>
  <c r="M32" i="1"/>
  <c r="M28" i="1"/>
  <c r="L28" i="1"/>
  <c r="N28" i="1" s="1"/>
  <c r="L24" i="1"/>
  <c r="N24" i="1" s="1"/>
  <c r="M24" i="1"/>
  <c r="M26" i="1"/>
  <c r="M31" i="1"/>
  <c r="L27" i="1"/>
  <c r="N27" i="1" s="1"/>
  <c r="M27" i="1"/>
  <c r="L33" i="1"/>
  <c r="N33" i="1" s="1"/>
  <c r="M33" i="1"/>
  <c r="M25" i="1"/>
  <c r="C24" i="1"/>
  <c r="C25" i="1"/>
  <c r="L25" i="1" s="1"/>
  <c r="N25" i="1" s="1"/>
  <c r="C26" i="1"/>
  <c r="L26" i="1" s="1"/>
  <c r="N26" i="1" s="1"/>
  <c r="C27" i="1"/>
  <c r="C28" i="1"/>
  <c r="C29" i="1"/>
  <c r="L29" i="1" s="1"/>
  <c r="N29" i="1" s="1"/>
  <c r="C30" i="1"/>
  <c r="L30" i="1" s="1"/>
  <c r="N30" i="1" s="1"/>
  <c r="C31" i="1"/>
  <c r="L31" i="1" s="1"/>
  <c r="N31" i="1" s="1"/>
  <c r="C32" i="1"/>
  <c r="L32" i="1" s="1"/>
  <c r="N32" i="1" s="1"/>
  <c r="C33" i="1"/>
  <c r="C34" i="1"/>
  <c r="L34" i="1" s="1"/>
  <c r="N34" i="1" s="1"/>
  <c r="C23" i="1"/>
</calcChain>
</file>

<file path=xl/sharedStrings.xml><?xml version="1.0" encoding="utf-8"?>
<sst xmlns="http://schemas.openxmlformats.org/spreadsheetml/2006/main" count="54" uniqueCount="28">
  <si>
    <t>Euros</t>
  </si>
  <si>
    <t>Package</t>
  </si>
  <si>
    <t>Number of Tokens</t>
  </si>
  <si>
    <t>Max Splits</t>
  </si>
  <si>
    <t>Rookie</t>
  </si>
  <si>
    <t>Starter</t>
  </si>
  <si>
    <t>Trader</t>
  </si>
  <si>
    <t>Pro</t>
  </si>
  <si>
    <t>Executive</t>
  </si>
  <si>
    <t>Tycoon</t>
  </si>
  <si>
    <t>Tycoon Plus</t>
  </si>
  <si>
    <t>Premium</t>
  </si>
  <si>
    <t>Infinity</t>
  </si>
  <si>
    <t>Double Combo</t>
  </si>
  <si>
    <t>Triple Combo</t>
  </si>
  <si>
    <t>Ultimate</t>
  </si>
  <si>
    <t>$/Euro</t>
  </si>
  <si>
    <t>$</t>
  </si>
  <si>
    <t>Total Tokens</t>
  </si>
  <si>
    <t>Diff</t>
  </si>
  <si>
    <t>Coins</t>
  </si>
  <si>
    <t>Coin Value</t>
  </si>
  <si>
    <t>Total Value</t>
  </si>
  <si>
    <t>Value Ratio</t>
  </si>
  <si>
    <t>Oct 1 Value</t>
  </si>
  <si>
    <t>Oct 1 Ratio</t>
  </si>
  <si>
    <t>Packages WITH the 30 Euro Activation Fee</t>
  </si>
  <si>
    <t>Packages WITHOUT the 30 Euro Activation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</si>
</sst>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/>
  </sheetViews>
  <sheetFormatPr defaultRowHeight="15" x14ac:dyDescent="0.25"/>
  <cols>
    <col min="1" max="1" width="7.5703125" bestFit="1" customWidth="1"/>
    <col min="2" max="2" width="7.5703125" style="2" customWidth="1"/>
    <col min="3" max="3" width="11.140625" style="5" bestFit="1" customWidth="1"/>
    <col min="4" max="4" width="16" customWidth="1"/>
    <col min="5" max="5" width="17.5703125" style="2" bestFit="1" customWidth="1"/>
    <col min="6" max="6" width="10" style="2" bestFit="1" customWidth="1"/>
    <col min="7" max="7" width="12.7109375" style="2" bestFit="1" customWidth="1"/>
    <col min="8" max="10" width="12.7109375" style="2" customWidth="1"/>
    <col min="11" max="11" width="14.85546875" style="9" bestFit="1" customWidth="1"/>
    <col min="12" max="12" width="11.7109375" style="2" bestFit="1" customWidth="1"/>
    <col min="13" max="13" width="13.85546875" style="9" bestFit="1" customWidth="1"/>
    <col min="14" max="14" width="10.42578125" style="2" bestFit="1" customWidth="1"/>
  </cols>
  <sheetData>
    <row r="1" spans="1:17" x14ac:dyDescent="0.25">
      <c r="A1" s="12" t="s">
        <v>26</v>
      </c>
      <c r="B1" s="13"/>
      <c r="C1" s="14"/>
      <c r="D1" s="12"/>
    </row>
    <row r="3" spans="1:17" x14ac:dyDescent="0.25">
      <c r="A3" s="1" t="s">
        <v>0</v>
      </c>
      <c r="B3" s="1" t="s">
        <v>16</v>
      </c>
      <c r="C3" s="6" t="s">
        <v>17</v>
      </c>
      <c r="D3" s="1" t="s">
        <v>1</v>
      </c>
      <c r="E3" s="1" t="s">
        <v>2</v>
      </c>
      <c r="F3" s="1" t="s">
        <v>3</v>
      </c>
      <c r="G3" s="1" t="s">
        <v>18</v>
      </c>
      <c r="H3" s="1" t="s">
        <v>19</v>
      </c>
      <c r="I3" s="1" t="s">
        <v>20</v>
      </c>
      <c r="J3" s="1" t="s">
        <v>21</v>
      </c>
      <c r="K3" s="3" t="s">
        <v>22</v>
      </c>
      <c r="L3" s="18" t="s">
        <v>23</v>
      </c>
      <c r="M3" s="3" t="s">
        <v>24</v>
      </c>
      <c r="N3" s="1" t="s">
        <v>25</v>
      </c>
    </row>
    <row r="4" spans="1:17" x14ac:dyDescent="0.25">
      <c r="A4" s="1"/>
      <c r="B4" s="4">
        <v>1.19</v>
      </c>
      <c r="C4" s="6"/>
      <c r="D4" s="1"/>
      <c r="E4" s="1"/>
      <c r="F4" s="1"/>
      <c r="G4" s="1"/>
      <c r="H4" s="4">
        <v>70</v>
      </c>
      <c r="I4" s="7"/>
      <c r="J4" s="17">
        <v>8.26</v>
      </c>
      <c r="K4" s="10"/>
      <c r="L4" s="13"/>
    </row>
    <row r="5" spans="1:17" x14ac:dyDescent="0.25">
      <c r="A5" s="1">
        <v>0</v>
      </c>
      <c r="B5" s="1"/>
      <c r="C5" s="6">
        <f>B$22*A5</f>
        <v>0</v>
      </c>
      <c r="D5" s="1" t="s">
        <v>4</v>
      </c>
      <c r="E5" s="1">
        <v>0</v>
      </c>
      <c r="F5" s="1">
        <v>0</v>
      </c>
      <c r="G5" s="1">
        <v>0</v>
      </c>
      <c r="H5" s="1"/>
      <c r="I5" s="1">
        <v>0</v>
      </c>
      <c r="J5" s="1"/>
      <c r="K5" s="15">
        <v>0</v>
      </c>
      <c r="L5" s="13">
        <v>0</v>
      </c>
      <c r="M5" s="16">
        <f>2*K5</f>
        <v>0</v>
      </c>
      <c r="N5" s="11">
        <f>2*L5</f>
        <v>0</v>
      </c>
    </row>
    <row r="6" spans="1:17" x14ac:dyDescent="0.25">
      <c r="A6" s="1">
        <f>A24+30</f>
        <v>140</v>
      </c>
      <c r="B6" s="1"/>
      <c r="C6" s="6">
        <f t="shared" ref="C6:C16" si="0">B$22*A6</f>
        <v>166.6</v>
      </c>
      <c r="D6" s="1" t="s">
        <v>5</v>
      </c>
      <c r="E6" s="3">
        <v>1000</v>
      </c>
      <c r="F6" s="1">
        <v>1</v>
      </c>
      <c r="G6" s="3">
        <f>E6*2^F6</f>
        <v>2000</v>
      </c>
      <c r="H6" s="3"/>
      <c r="I6" s="8">
        <f t="shared" ref="I6:I16" si="1">G6/$H$22</f>
        <v>28.571428571428573</v>
      </c>
      <c r="J6" s="3"/>
      <c r="K6" s="15">
        <f>I6*$J$22</f>
        <v>236</v>
      </c>
      <c r="L6" s="19">
        <f>K6/C6</f>
        <v>1.4165666266506602</v>
      </c>
      <c r="M6" s="16">
        <f t="shared" ref="M6:M16" si="2">2*K6</f>
        <v>472</v>
      </c>
      <c r="N6" s="11">
        <f t="shared" ref="N6:N16" si="3">2*L6</f>
        <v>2.8331332533013205</v>
      </c>
    </row>
    <row r="7" spans="1:17" x14ac:dyDescent="0.25">
      <c r="A7" s="1">
        <f t="shared" ref="A7:A16" si="4">A25+30</f>
        <v>580</v>
      </c>
      <c r="B7" s="1"/>
      <c r="C7" s="6">
        <f t="shared" si="0"/>
        <v>690.19999999999993</v>
      </c>
      <c r="D7" s="1" t="s">
        <v>6</v>
      </c>
      <c r="E7" s="3">
        <v>5000</v>
      </c>
      <c r="F7" s="1">
        <v>1</v>
      </c>
      <c r="G7" s="3">
        <f t="shared" ref="G7:G16" si="5">E7*2^F7</f>
        <v>10000</v>
      </c>
      <c r="H7" s="3"/>
      <c r="I7" s="8">
        <f t="shared" si="1"/>
        <v>142.85714285714286</v>
      </c>
      <c r="J7" s="3"/>
      <c r="K7" s="15">
        <f t="shared" ref="K7:K16" si="6">I7*$J$22</f>
        <v>1180</v>
      </c>
      <c r="L7" s="19">
        <f t="shared" ref="L7:L16" si="7">K7/C7</f>
        <v>1.7096493769921763</v>
      </c>
      <c r="M7" s="16">
        <f t="shared" si="2"/>
        <v>2360</v>
      </c>
      <c r="N7" s="11">
        <f t="shared" si="3"/>
        <v>3.4192987539843527</v>
      </c>
    </row>
    <row r="8" spans="1:17" x14ac:dyDescent="0.25">
      <c r="A8" s="1">
        <f t="shared" si="4"/>
        <v>1130</v>
      </c>
      <c r="B8" s="3"/>
      <c r="C8" s="6">
        <f t="shared" si="0"/>
        <v>1344.7</v>
      </c>
      <c r="D8" s="1" t="s">
        <v>7</v>
      </c>
      <c r="E8" s="3">
        <v>10000</v>
      </c>
      <c r="F8" s="1">
        <v>1</v>
      </c>
      <c r="G8" s="3">
        <f t="shared" si="5"/>
        <v>20000</v>
      </c>
      <c r="H8" s="3"/>
      <c r="I8" s="8">
        <f t="shared" si="1"/>
        <v>285.71428571428572</v>
      </c>
      <c r="J8" s="3"/>
      <c r="K8" s="15">
        <f t="shared" si="6"/>
        <v>2360</v>
      </c>
      <c r="L8" s="19">
        <f t="shared" si="7"/>
        <v>1.7550382985052428</v>
      </c>
      <c r="M8" s="16">
        <f t="shared" si="2"/>
        <v>4720</v>
      </c>
      <c r="N8" s="11">
        <f t="shared" si="3"/>
        <v>3.5100765970104857</v>
      </c>
    </row>
    <row r="9" spans="1:17" x14ac:dyDescent="0.25">
      <c r="A9" s="1">
        <f t="shared" si="4"/>
        <v>3330</v>
      </c>
      <c r="B9" s="3"/>
      <c r="C9" s="6">
        <f t="shared" si="0"/>
        <v>3962.7</v>
      </c>
      <c r="D9" s="1" t="s">
        <v>8</v>
      </c>
      <c r="E9" s="3">
        <v>30000</v>
      </c>
      <c r="F9" s="1">
        <v>1</v>
      </c>
      <c r="G9" s="3">
        <f t="shared" si="5"/>
        <v>60000</v>
      </c>
      <c r="H9" s="3"/>
      <c r="I9" s="8">
        <f t="shared" si="1"/>
        <v>857.14285714285711</v>
      </c>
      <c r="J9" s="3"/>
      <c r="K9" s="15">
        <f t="shared" si="6"/>
        <v>7080</v>
      </c>
      <c r="L9" s="19">
        <f t="shared" si="7"/>
        <v>1.786660610190022</v>
      </c>
      <c r="M9" s="16">
        <f t="shared" si="2"/>
        <v>14160</v>
      </c>
      <c r="N9" s="11">
        <f t="shared" si="3"/>
        <v>3.573321220380044</v>
      </c>
    </row>
    <row r="10" spans="1:17" x14ac:dyDescent="0.25">
      <c r="A10" s="1">
        <f t="shared" si="4"/>
        <v>5530</v>
      </c>
      <c r="B10" s="3"/>
      <c r="C10" s="6">
        <f t="shared" si="0"/>
        <v>6580.7</v>
      </c>
      <c r="D10" s="1" t="s">
        <v>9</v>
      </c>
      <c r="E10" s="3">
        <v>60000</v>
      </c>
      <c r="F10" s="1">
        <v>2</v>
      </c>
      <c r="G10" s="3">
        <f t="shared" si="5"/>
        <v>240000</v>
      </c>
      <c r="H10" s="3"/>
      <c r="I10" s="8">
        <f t="shared" si="1"/>
        <v>3428.5714285714284</v>
      </c>
      <c r="J10" s="3"/>
      <c r="K10" s="15">
        <f t="shared" si="6"/>
        <v>28320</v>
      </c>
      <c r="L10" s="19">
        <f>K10/C10</f>
        <v>4.3034935493184614</v>
      </c>
      <c r="M10" s="16">
        <f t="shared" si="2"/>
        <v>56640</v>
      </c>
      <c r="N10" s="11">
        <f t="shared" si="3"/>
        <v>8.6069870986369228</v>
      </c>
    </row>
    <row r="11" spans="1:17" x14ac:dyDescent="0.25">
      <c r="A11" s="1">
        <f t="shared" si="4"/>
        <v>7530</v>
      </c>
      <c r="B11" s="3"/>
      <c r="C11" s="6">
        <f t="shared" si="0"/>
        <v>8960.6999999999989</v>
      </c>
      <c r="D11" s="1" t="s">
        <v>10</v>
      </c>
      <c r="E11" s="3">
        <v>81818</v>
      </c>
      <c r="F11" s="1">
        <v>2</v>
      </c>
      <c r="G11" s="3">
        <f t="shared" si="5"/>
        <v>327272</v>
      </c>
      <c r="H11" s="3"/>
      <c r="I11" s="8">
        <f t="shared" si="1"/>
        <v>4675.3142857142857</v>
      </c>
      <c r="J11" s="3"/>
      <c r="K11" s="15">
        <f t="shared" si="6"/>
        <v>38618.095999999998</v>
      </c>
      <c r="L11" s="19">
        <f t="shared" si="7"/>
        <v>4.3097186603725159</v>
      </c>
      <c r="M11" s="16">
        <f t="shared" si="2"/>
        <v>77236.191999999995</v>
      </c>
      <c r="N11" s="11">
        <f t="shared" si="3"/>
        <v>8.6194373207450319</v>
      </c>
    </row>
    <row r="12" spans="1:17" x14ac:dyDescent="0.25">
      <c r="A12" s="1">
        <f t="shared" si="4"/>
        <v>13780</v>
      </c>
      <c r="B12" s="3"/>
      <c r="C12" s="6">
        <f t="shared" si="0"/>
        <v>16398.2</v>
      </c>
      <c r="D12" s="1" t="s">
        <v>11</v>
      </c>
      <c r="E12" s="3">
        <v>150000</v>
      </c>
      <c r="F12" s="1">
        <v>2</v>
      </c>
      <c r="G12" s="3">
        <f t="shared" si="5"/>
        <v>600000</v>
      </c>
      <c r="H12" s="3"/>
      <c r="I12" s="8">
        <f t="shared" si="1"/>
        <v>8571.4285714285706</v>
      </c>
      <c r="J12" s="3"/>
      <c r="K12" s="15">
        <f t="shared" si="6"/>
        <v>70799.999999999985</v>
      </c>
      <c r="L12" s="19">
        <f t="shared" si="7"/>
        <v>4.3175470478467135</v>
      </c>
      <c r="M12" s="16">
        <f t="shared" si="2"/>
        <v>141599.99999999997</v>
      </c>
      <c r="N12" s="11">
        <f t="shared" si="3"/>
        <v>8.635094095693427</v>
      </c>
    </row>
    <row r="13" spans="1:17" x14ac:dyDescent="0.25">
      <c r="A13" s="1">
        <f t="shared" si="4"/>
        <v>27530</v>
      </c>
      <c r="B13" s="3"/>
      <c r="C13" s="6">
        <f t="shared" si="0"/>
        <v>32760.699999999997</v>
      </c>
      <c r="D13" s="1" t="s">
        <v>12</v>
      </c>
      <c r="E13" s="3">
        <v>300000</v>
      </c>
      <c r="F13" s="1">
        <v>3</v>
      </c>
      <c r="G13" s="3">
        <f t="shared" si="5"/>
        <v>2400000</v>
      </c>
      <c r="H13" s="3"/>
      <c r="I13" s="8">
        <f t="shared" si="1"/>
        <v>34285.714285714283</v>
      </c>
      <c r="J13" s="3"/>
      <c r="K13" s="15">
        <f t="shared" si="6"/>
        <v>283199.99999999994</v>
      </c>
      <c r="L13" s="19">
        <f t="shared" si="7"/>
        <v>8.644503933066142</v>
      </c>
      <c r="M13" s="16">
        <f t="shared" si="2"/>
        <v>566399.99999999988</v>
      </c>
      <c r="N13" s="11">
        <f t="shared" si="3"/>
        <v>17.289007866132284</v>
      </c>
      <c r="Q13" s="5"/>
    </row>
    <row r="14" spans="1:17" x14ac:dyDescent="0.25">
      <c r="A14" s="1">
        <f t="shared" si="4"/>
        <v>19310</v>
      </c>
      <c r="B14" s="3"/>
      <c r="C14" s="6">
        <f t="shared" si="0"/>
        <v>22978.899999999998</v>
      </c>
      <c r="D14" s="1" t="s">
        <v>13</v>
      </c>
      <c r="E14" s="3">
        <v>210000</v>
      </c>
      <c r="F14" s="1">
        <v>4</v>
      </c>
      <c r="G14" s="3">
        <f t="shared" si="5"/>
        <v>3360000</v>
      </c>
      <c r="H14" s="3"/>
      <c r="I14" s="8">
        <f t="shared" si="1"/>
        <v>48000</v>
      </c>
      <c r="J14" s="3"/>
      <c r="K14" s="15">
        <f t="shared" si="6"/>
        <v>396480</v>
      </c>
      <c r="L14" s="19">
        <f t="shared" si="7"/>
        <v>17.254089621348282</v>
      </c>
      <c r="M14" s="16">
        <f t="shared" si="2"/>
        <v>792960</v>
      </c>
      <c r="N14" s="11">
        <f t="shared" si="3"/>
        <v>34.508179242696563</v>
      </c>
    </row>
    <row r="15" spans="1:17" x14ac:dyDescent="0.25">
      <c r="A15" s="1">
        <f t="shared" si="4"/>
        <v>46810</v>
      </c>
      <c r="B15" s="3"/>
      <c r="C15" s="6">
        <f t="shared" si="0"/>
        <v>55703.899999999994</v>
      </c>
      <c r="D15" s="1" t="s">
        <v>14</v>
      </c>
      <c r="E15" s="3">
        <v>510000</v>
      </c>
      <c r="F15" s="1">
        <v>5</v>
      </c>
      <c r="G15" s="3">
        <f t="shared" si="5"/>
        <v>16320000</v>
      </c>
      <c r="H15" s="3"/>
      <c r="I15" s="8">
        <f t="shared" si="1"/>
        <v>233142.85714285713</v>
      </c>
      <c r="J15" s="3"/>
      <c r="K15" s="15">
        <f t="shared" si="6"/>
        <v>1925759.9999999998</v>
      </c>
      <c r="L15" s="19">
        <f t="shared" si="7"/>
        <v>34.571367534409617</v>
      </c>
      <c r="M15" s="16">
        <f t="shared" si="2"/>
        <v>3851519.9999999995</v>
      </c>
      <c r="N15" s="11">
        <f t="shared" si="3"/>
        <v>69.142735068819235</v>
      </c>
    </row>
    <row r="16" spans="1:17" x14ac:dyDescent="0.25">
      <c r="A16" s="1">
        <f t="shared" si="4"/>
        <v>118030</v>
      </c>
      <c r="B16" s="3"/>
      <c r="C16" s="6">
        <f t="shared" si="0"/>
        <v>140455.69999999998</v>
      </c>
      <c r="D16" s="1" t="s">
        <v>15</v>
      </c>
      <c r="E16" s="3">
        <v>1311111</v>
      </c>
      <c r="F16" s="1">
        <v>7</v>
      </c>
      <c r="G16" s="3">
        <f t="shared" si="5"/>
        <v>167822208</v>
      </c>
      <c r="H16" s="3"/>
      <c r="I16" s="8">
        <f t="shared" si="1"/>
        <v>2397460.1142857145</v>
      </c>
      <c r="J16" s="3"/>
      <c r="K16" s="15">
        <f t="shared" si="6"/>
        <v>19803020.544</v>
      </c>
      <c r="L16" s="19">
        <f t="shared" si="7"/>
        <v>140.99122032071324</v>
      </c>
      <c r="M16" s="16">
        <f t="shared" si="2"/>
        <v>39606041.088</v>
      </c>
      <c r="N16" s="11">
        <f t="shared" si="3"/>
        <v>281.98244064142648</v>
      </c>
    </row>
    <row r="19" spans="1:14" x14ac:dyDescent="0.25">
      <c r="A19" s="12" t="s">
        <v>27</v>
      </c>
      <c r="B19" s="13"/>
      <c r="C19" s="14"/>
      <c r="D19" s="12"/>
    </row>
    <row r="21" spans="1:14" x14ac:dyDescent="0.25">
      <c r="A21" s="1" t="s">
        <v>0</v>
      </c>
      <c r="B21" s="1" t="s">
        <v>16</v>
      </c>
      <c r="C21" s="6" t="s">
        <v>17</v>
      </c>
      <c r="D21" s="1" t="s">
        <v>1</v>
      </c>
      <c r="E21" s="1" t="s">
        <v>2</v>
      </c>
      <c r="F21" s="1" t="s">
        <v>3</v>
      </c>
      <c r="G21" s="1" t="s">
        <v>18</v>
      </c>
      <c r="H21" s="1" t="s">
        <v>19</v>
      </c>
      <c r="I21" s="1" t="s">
        <v>20</v>
      </c>
      <c r="J21" s="1" t="s">
        <v>21</v>
      </c>
      <c r="K21" s="3" t="s">
        <v>22</v>
      </c>
      <c r="L21" s="18" t="s">
        <v>23</v>
      </c>
      <c r="M21" s="3" t="s">
        <v>24</v>
      </c>
      <c r="N21" s="1" t="s">
        <v>25</v>
      </c>
    </row>
    <row r="22" spans="1:14" x14ac:dyDescent="0.25">
      <c r="A22" s="1"/>
      <c r="B22" s="4">
        <f>B4</f>
        <v>1.19</v>
      </c>
      <c r="C22" s="6"/>
      <c r="D22" s="1"/>
      <c r="E22" s="1"/>
      <c r="F22" s="1"/>
      <c r="G22" s="1"/>
      <c r="H22" s="4">
        <f>H4</f>
        <v>70</v>
      </c>
      <c r="I22" s="7"/>
      <c r="J22" s="17">
        <f>J4</f>
        <v>8.26</v>
      </c>
      <c r="K22" s="10"/>
      <c r="L22" s="13"/>
    </row>
    <row r="23" spans="1:14" x14ac:dyDescent="0.25">
      <c r="A23" s="1">
        <v>0</v>
      </c>
      <c r="B23" s="1"/>
      <c r="C23" s="6">
        <f>B$22*A23</f>
        <v>0</v>
      </c>
      <c r="D23" s="1" t="s">
        <v>4</v>
      </c>
      <c r="E23" s="1">
        <v>0</v>
      </c>
      <c r="F23" s="1">
        <v>0</v>
      </c>
      <c r="G23" s="1">
        <v>0</v>
      </c>
      <c r="H23" s="1"/>
      <c r="I23" s="1">
        <v>0</v>
      </c>
      <c r="J23" s="1"/>
      <c r="K23" s="15">
        <v>0</v>
      </c>
      <c r="L23" s="13">
        <v>0</v>
      </c>
      <c r="M23" s="16">
        <f>2*K23</f>
        <v>0</v>
      </c>
      <c r="N23" s="11">
        <f>2*L23</f>
        <v>0</v>
      </c>
    </row>
    <row r="24" spans="1:14" x14ac:dyDescent="0.25">
      <c r="A24" s="1">
        <v>110</v>
      </c>
      <c r="B24" s="1"/>
      <c r="C24" s="6">
        <f t="shared" ref="C24:C34" si="8">B$22*A24</f>
        <v>130.9</v>
      </c>
      <c r="D24" s="1" t="s">
        <v>5</v>
      </c>
      <c r="E24" s="3">
        <v>1000</v>
      </c>
      <c r="F24" s="1">
        <v>1</v>
      </c>
      <c r="G24" s="3">
        <f>E24*2^F24</f>
        <v>2000</v>
      </c>
      <c r="H24" s="3"/>
      <c r="I24" s="8">
        <f t="shared" ref="I24:I34" si="9">G24/$H$22</f>
        <v>28.571428571428573</v>
      </c>
      <c r="J24" s="3"/>
      <c r="K24" s="15">
        <f>I24*$J$22</f>
        <v>236</v>
      </c>
      <c r="L24" s="19">
        <f>K24/C24</f>
        <v>1.8029029793735676</v>
      </c>
      <c r="M24" s="16">
        <f t="shared" ref="M24:M34" si="10">2*K24</f>
        <v>472</v>
      </c>
      <c r="N24" s="11">
        <f t="shared" ref="N24:N34" si="11">2*L24</f>
        <v>3.6058059587471352</v>
      </c>
    </row>
    <row r="25" spans="1:14" x14ac:dyDescent="0.25">
      <c r="A25" s="1">
        <v>550</v>
      </c>
      <c r="B25" s="1"/>
      <c r="C25" s="6">
        <f t="shared" si="8"/>
        <v>654.5</v>
      </c>
      <c r="D25" s="1" t="s">
        <v>6</v>
      </c>
      <c r="E25" s="3">
        <v>5000</v>
      </c>
      <c r="F25" s="1">
        <v>1</v>
      </c>
      <c r="G25" s="3">
        <f t="shared" ref="G25:G34" si="12">E25*2^F25</f>
        <v>10000</v>
      </c>
      <c r="H25" s="3"/>
      <c r="I25" s="8">
        <f t="shared" si="9"/>
        <v>142.85714285714286</v>
      </c>
      <c r="J25" s="3"/>
      <c r="K25" s="15">
        <f t="shared" ref="K25:K34" si="13">I25*$J$22</f>
        <v>1180</v>
      </c>
      <c r="L25" s="19">
        <f t="shared" ref="L25:L34" si="14">K25/C25</f>
        <v>1.8029029793735676</v>
      </c>
      <c r="M25" s="16">
        <f t="shared" si="10"/>
        <v>2360</v>
      </c>
      <c r="N25" s="11">
        <f t="shared" si="11"/>
        <v>3.6058059587471352</v>
      </c>
    </row>
    <row r="26" spans="1:14" x14ac:dyDescent="0.25">
      <c r="A26" s="3">
        <v>1100</v>
      </c>
      <c r="B26" s="3"/>
      <c r="C26" s="6">
        <f t="shared" si="8"/>
        <v>1309</v>
      </c>
      <c r="D26" s="1" t="s">
        <v>7</v>
      </c>
      <c r="E26" s="3">
        <v>10000</v>
      </c>
      <c r="F26" s="1">
        <v>1</v>
      </c>
      <c r="G26" s="3">
        <f t="shared" si="12"/>
        <v>20000</v>
      </c>
      <c r="H26" s="3"/>
      <c r="I26" s="8">
        <f t="shared" si="9"/>
        <v>285.71428571428572</v>
      </c>
      <c r="J26" s="3"/>
      <c r="K26" s="15">
        <f t="shared" si="13"/>
        <v>2360</v>
      </c>
      <c r="L26" s="19">
        <f t="shared" si="14"/>
        <v>1.8029029793735676</v>
      </c>
      <c r="M26" s="16">
        <f t="shared" si="10"/>
        <v>4720</v>
      </c>
      <c r="N26" s="11">
        <f t="shared" si="11"/>
        <v>3.6058059587471352</v>
      </c>
    </row>
    <row r="27" spans="1:14" x14ac:dyDescent="0.25">
      <c r="A27" s="3">
        <v>3300</v>
      </c>
      <c r="B27" s="3"/>
      <c r="C27" s="6">
        <f t="shared" si="8"/>
        <v>3927</v>
      </c>
      <c r="D27" s="1" t="s">
        <v>8</v>
      </c>
      <c r="E27" s="3">
        <v>30000</v>
      </c>
      <c r="F27" s="1">
        <v>1</v>
      </c>
      <c r="G27" s="3">
        <f t="shared" si="12"/>
        <v>60000</v>
      </c>
      <c r="H27" s="3"/>
      <c r="I27" s="8">
        <f t="shared" si="9"/>
        <v>857.14285714285711</v>
      </c>
      <c r="J27" s="3"/>
      <c r="K27" s="15">
        <f t="shared" si="13"/>
        <v>7080</v>
      </c>
      <c r="L27" s="19">
        <f t="shared" si="14"/>
        <v>1.8029029793735676</v>
      </c>
      <c r="M27" s="16">
        <f t="shared" si="10"/>
        <v>14160</v>
      </c>
      <c r="N27" s="11">
        <f t="shared" si="11"/>
        <v>3.6058059587471352</v>
      </c>
    </row>
    <row r="28" spans="1:14" x14ac:dyDescent="0.25">
      <c r="A28" s="3">
        <v>5500</v>
      </c>
      <c r="B28" s="3"/>
      <c r="C28" s="6">
        <f t="shared" si="8"/>
        <v>6545</v>
      </c>
      <c r="D28" s="1" t="s">
        <v>9</v>
      </c>
      <c r="E28" s="3">
        <v>60000</v>
      </c>
      <c r="F28" s="1">
        <v>2</v>
      </c>
      <c r="G28" s="3">
        <f t="shared" si="12"/>
        <v>240000</v>
      </c>
      <c r="H28" s="3"/>
      <c r="I28" s="8">
        <f t="shared" si="9"/>
        <v>3428.5714285714284</v>
      </c>
      <c r="J28" s="3"/>
      <c r="K28" s="15">
        <f t="shared" si="13"/>
        <v>28320</v>
      </c>
      <c r="L28" s="19">
        <f t="shared" si="14"/>
        <v>4.3269671504965626</v>
      </c>
      <c r="M28" s="16">
        <f t="shared" si="10"/>
        <v>56640</v>
      </c>
      <c r="N28" s="11">
        <f t="shared" si="11"/>
        <v>8.6539343009931251</v>
      </c>
    </row>
    <row r="29" spans="1:14" x14ac:dyDescent="0.25">
      <c r="A29" s="3">
        <v>7500</v>
      </c>
      <c r="B29" s="3"/>
      <c r="C29" s="6">
        <f t="shared" si="8"/>
        <v>8925</v>
      </c>
      <c r="D29" s="1" t="s">
        <v>10</v>
      </c>
      <c r="E29" s="3">
        <v>81818</v>
      </c>
      <c r="F29" s="1">
        <v>2</v>
      </c>
      <c r="G29" s="3">
        <f t="shared" si="12"/>
        <v>327272</v>
      </c>
      <c r="H29" s="3"/>
      <c r="I29" s="8">
        <f t="shared" si="9"/>
        <v>4675.3142857142857</v>
      </c>
      <c r="J29" s="3"/>
      <c r="K29" s="15">
        <f t="shared" si="13"/>
        <v>38618.095999999998</v>
      </c>
      <c r="L29" s="19">
        <f t="shared" si="14"/>
        <v>4.3269575350140057</v>
      </c>
      <c r="M29" s="16">
        <f t="shared" si="10"/>
        <v>77236.191999999995</v>
      </c>
      <c r="N29" s="11">
        <f t="shared" si="11"/>
        <v>8.6539150700280114</v>
      </c>
    </row>
    <row r="30" spans="1:14" x14ac:dyDescent="0.25">
      <c r="A30" s="3">
        <v>13750</v>
      </c>
      <c r="B30" s="3"/>
      <c r="C30" s="6">
        <f t="shared" si="8"/>
        <v>16362.5</v>
      </c>
      <c r="D30" s="1" t="s">
        <v>11</v>
      </c>
      <c r="E30" s="3">
        <v>150000</v>
      </c>
      <c r="F30" s="1">
        <v>2</v>
      </c>
      <c r="G30" s="3">
        <f t="shared" si="12"/>
        <v>600000</v>
      </c>
      <c r="H30" s="3"/>
      <c r="I30" s="8">
        <f t="shared" si="9"/>
        <v>8571.4285714285706</v>
      </c>
      <c r="J30" s="3"/>
      <c r="K30" s="15">
        <f t="shared" si="13"/>
        <v>70799.999999999985</v>
      </c>
      <c r="L30" s="19">
        <f t="shared" si="14"/>
        <v>4.3269671504965617</v>
      </c>
      <c r="M30" s="16">
        <f t="shared" si="10"/>
        <v>141599.99999999997</v>
      </c>
      <c r="N30" s="11">
        <f t="shared" si="11"/>
        <v>8.6539343009931233</v>
      </c>
    </row>
    <row r="31" spans="1:14" x14ac:dyDescent="0.25">
      <c r="A31" s="3">
        <v>27500</v>
      </c>
      <c r="B31" s="3"/>
      <c r="C31" s="6">
        <f t="shared" si="8"/>
        <v>32725</v>
      </c>
      <c r="D31" s="1" t="s">
        <v>12</v>
      </c>
      <c r="E31" s="3">
        <v>300000</v>
      </c>
      <c r="F31" s="1">
        <v>3</v>
      </c>
      <c r="G31" s="3">
        <f t="shared" si="12"/>
        <v>2400000</v>
      </c>
      <c r="H31" s="3"/>
      <c r="I31" s="8">
        <f t="shared" si="9"/>
        <v>34285.714285714283</v>
      </c>
      <c r="J31" s="3"/>
      <c r="K31" s="15">
        <f t="shared" si="13"/>
        <v>283199.99999999994</v>
      </c>
      <c r="L31" s="19">
        <f t="shared" si="14"/>
        <v>8.6539343009931233</v>
      </c>
      <c r="M31" s="16">
        <f t="shared" si="10"/>
        <v>566399.99999999988</v>
      </c>
      <c r="N31" s="11">
        <f t="shared" si="11"/>
        <v>17.307868601986247</v>
      </c>
    </row>
    <row r="32" spans="1:14" x14ac:dyDescent="0.25">
      <c r="A32" s="3">
        <v>19280</v>
      </c>
      <c r="B32" s="3"/>
      <c r="C32" s="6">
        <f t="shared" si="8"/>
        <v>22943.200000000001</v>
      </c>
      <c r="D32" s="1" t="s">
        <v>13</v>
      </c>
      <c r="E32" s="3">
        <v>210000</v>
      </c>
      <c r="F32" s="1">
        <v>4</v>
      </c>
      <c r="G32" s="3">
        <f t="shared" si="12"/>
        <v>3360000</v>
      </c>
      <c r="H32" s="3"/>
      <c r="I32" s="8">
        <f t="shared" si="9"/>
        <v>48000</v>
      </c>
      <c r="J32" s="3"/>
      <c r="K32" s="15">
        <f t="shared" si="13"/>
        <v>396480</v>
      </c>
      <c r="L32" s="19">
        <f t="shared" si="14"/>
        <v>17.280937271174029</v>
      </c>
      <c r="M32" s="16">
        <f t="shared" si="10"/>
        <v>792960</v>
      </c>
      <c r="N32" s="11">
        <f t="shared" si="11"/>
        <v>34.561874542348058</v>
      </c>
    </row>
    <row r="33" spans="1:14" x14ac:dyDescent="0.25">
      <c r="A33" s="3">
        <v>46780</v>
      </c>
      <c r="B33" s="3"/>
      <c r="C33" s="6">
        <f t="shared" si="8"/>
        <v>55668.2</v>
      </c>
      <c r="D33" s="1" t="s">
        <v>14</v>
      </c>
      <c r="E33" s="3">
        <v>510000</v>
      </c>
      <c r="F33" s="1">
        <v>5</v>
      </c>
      <c r="G33" s="3">
        <f t="shared" si="12"/>
        <v>16320000</v>
      </c>
      <c r="H33" s="3"/>
      <c r="I33" s="8">
        <f t="shared" si="9"/>
        <v>233142.85714285713</v>
      </c>
      <c r="J33" s="3"/>
      <c r="K33" s="15">
        <f t="shared" si="13"/>
        <v>1925759.9999999998</v>
      </c>
      <c r="L33" s="19">
        <f t="shared" si="14"/>
        <v>34.593538142063153</v>
      </c>
      <c r="M33" s="16">
        <f t="shared" si="10"/>
        <v>3851519.9999999995</v>
      </c>
      <c r="N33" s="11">
        <f t="shared" si="11"/>
        <v>69.187076284126306</v>
      </c>
    </row>
    <row r="34" spans="1:14" x14ac:dyDescent="0.25">
      <c r="A34" s="3">
        <v>118000</v>
      </c>
      <c r="B34" s="3"/>
      <c r="C34" s="6">
        <f t="shared" si="8"/>
        <v>140420</v>
      </c>
      <c r="D34" s="1" t="s">
        <v>15</v>
      </c>
      <c r="E34" s="3">
        <v>1311111</v>
      </c>
      <c r="F34" s="1">
        <v>7</v>
      </c>
      <c r="G34" s="3">
        <f t="shared" si="12"/>
        <v>167822208</v>
      </c>
      <c r="H34" s="3"/>
      <c r="I34" s="8">
        <f t="shared" si="9"/>
        <v>2397460.1142857145</v>
      </c>
      <c r="J34" s="3"/>
      <c r="K34" s="15">
        <f t="shared" si="13"/>
        <v>19803020.544</v>
      </c>
      <c r="L34" s="19">
        <f t="shared" si="14"/>
        <v>141.02706554621849</v>
      </c>
      <c r="M34" s="16">
        <f t="shared" si="10"/>
        <v>39606041.088</v>
      </c>
      <c r="N34" s="11">
        <f t="shared" si="11"/>
        <v>282.05413109243699</v>
      </c>
    </row>
    <row r="37" spans="1:14" x14ac:dyDescent="0.25">
      <c r="B37" s="2">
        <f>30*B4</f>
        <v>35.699999999999996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dcterms:created xsi:type="dcterms:W3CDTF">2016-09-03T21:00:47Z</dcterms:created>
  <dcterms:modified xsi:type="dcterms:W3CDTF">2016-09-04T19:18:57Z</dcterms:modified>
</cp:coreProperties>
</file>